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1580" windowHeight="6705" tabRatio="168" activeTab="0"/>
  </bookViews>
  <sheets>
    <sheet name="DİZİ PUSULASI" sheetId="1" r:id="rId1"/>
    <sheet name="DİZİ PUSULASI (2)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<sst xmlns="http://schemas.openxmlformats.org/spreadsheetml/2006/main" count="93" uniqueCount="80">
  <si>
    <t>EVRAKIN</t>
  </si>
  <si>
    <t>Tarih</t>
  </si>
  <si>
    <t>Numarası</t>
  </si>
  <si>
    <t>Sayfası</t>
  </si>
  <si>
    <t>KONUSU</t>
  </si>
  <si>
    <t>YAMA</t>
  </si>
  <si>
    <t>KALE</t>
  </si>
  <si>
    <t>SARI</t>
  </si>
  <si>
    <t>ZEKİ</t>
  </si>
  <si>
    <t>SOLO</t>
  </si>
  <si>
    <t>SÜLÖ</t>
  </si>
  <si>
    <t>KORU</t>
  </si>
  <si>
    <t>YAMAN</t>
  </si>
  <si>
    <t>KALEM</t>
  </si>
  <si>
    <t>TEKİN</t>
  </si>
  <si>
    <t>KALIN</t>
  </si>
  <si>
    <t>SOMON</t>
  </si>
  <si>
    <t>KÖMÖN</t>
  </si>
  <si>
    <t>TOLUN</t>
  </si>
  <si>
    <t>DÖLÜM</t>
  </si>
  <si>
    <t>DÖLCÜ</t>
  </si>
  <si>
    <t>TARK</t>
  </si>
  <si>
    <t>TERK</t>
  </si>
  <si>
    <t>TIRK</t>
  </si>
  <si>
    <t>TİRK</t>
  </si>
  <si>
    <t>TORK</t>
  </si>
  <si>
    <t>TÖRK</t>
  </si>
  <si>
    <t>TURK</t>
  </si>
  <si>
    <t>TÜRK</t>
  </si>
  <si>
    <t>a</t>
  </si>
  <si>
    <t>e</t>
  </si>
  <si>
    <t>ı</t>
  </si>
  <si>
    <t>i</t>
  </si>
  <si>
    <t>o</t>
  </si>
  <si>
    <t>ö</t>
  </si>
  <si>
    <t>u</t>
  </si>
  <si>
    <t>ü</t>
  </si>
  <si>
    <t>1. grup</t>
  </si>
  <si>
    <t>2. grup</t>
  </si>
  <si>
    <t>b</t>
  </si>
  <si>
    <t>c</t>
  </si>
  <si>
    <t>ç</t>
  </si>
  <si>
    <t>d</t>
  </si>
  <si>
    <t>f</t>
  </si>
  <si>
    <t>g</t>
  </si>
  <si>
    <t>ğ</t>
  </si>
  <si>
    <t>h</t>
  </si>
  <si>
    <t>j</t>
  </si>
  <si>
    <t>k</t>
  </si>
  <si>
    <t>l</t>
  </si>
  <si>
    <t>m</t>
  </si>
  <si>
    <t>n</t>
  </si>
  <si>
    <t>p</t>
  </si>
  <si>
    <t>r</t>
  </si>
  <si>
    <t>s</t>
  </si>
  <si>
    <t>ş</t>
  </si>
  <si>
    <t>t</t>
  </si>
  <si>
    <t>v</t>
  </si>
  <si>
    <t>y</t>
  </si>
  <si>
    <t>z</t>
  </si>
  <si>
    <t>3. grup</t>
  </si>
  <si>
    <t>ın grubu</t>
  </si>
  <si>
    <t>n grubu</t>
  </si>
  <si>
    <t>sessiz</t>
  </si>
  <si>
    <t>in grubu</t>
  </si>
  <si>
    <t>un grubu</t>
  </si>
  <si>
    <t>ün grubu</t>
  </si>
  <si>
    <t>sağdan 1</t>
  </si>
  <si>
    <t>sağdan 2.</t>
  </si>
  <si>
    <t>sağdan 3.</t>
  </si>
  <si>
    <t>4. grup</t>
  </si>
  <si>
    <t>5. grup</t>
  </si>
  <si>
    <t>6. grup</t>
  </si>
  <si>
    <t>1. ve 2. grup</t>
  </si>
  <si>
    <t>Eki</t>
  </si>
  <si>
    <t>Sıra
No:</t>
  </si>
  <si>
    <t xml:space="preserve"> HAKKINDA DÜZENLENEN İNCELEME RAPORUNA AİT DİZİ PUSULASI</t>
  </si>
  <si>
    <t>Başkanlık Onayı</t>
  </si>
  <si>
    <t>İnceleme Raporu</t>
  </si>
  <si>
    <t>Müfettiş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</si>
</sst>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/mm/yyyy"/>
    <numFmt numFmtId="181" formatCode="dd/mm/yy"/>
    <numFmt numFmtId="182" formatCode="[$-41F]dd\ mmmm\ yyyy\ dddd"/>
    <numFmt numFmtId="183" formatCode="00000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mmm/yyyy"/>
    <numFmt numFmtId="188" formatCode="[$-41F]mmmmm;@"/>
    <numFmt numFmtId="189" formatCode="[$€-2]\ #,##0.00_);[Red]\([$€-2]\ #,##0.00\)"/>
  </numFmts>
  <fonts count="47">
    <font>
      <sz val="10"/>
      <name val="Arial Tur"/>
      <family val="0"/>
    </font>
    <font>
      <sz val="10"/>
      <name val="Arial"/>
      <family val="2"/>
    </font>
    <font>
      <sz val="8"/>
      <name val="Arial Tur"/>
      <family val="0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rebuchet MS"/>
      <family val="2"/>
    </font>
    <font>
      <sz val="12"/>
      <name val="Trebuchet MS"/>
      <family val="2"/>
    </font>
    <font>
      <u val="single"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8"/>
      <name val="Trebuchet MS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justify" vertical="center"/>
      <protection locked="0"/>
    </xf>
    <xf numFmtId="0" fontId="5" fillId="0" borderId="0" xfId="0" applyFont="1" applyBorder="1" applyAlignment="1" applyProtection="1">
      <alignment horizontal="justify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8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180" fontId="5" fillId="0" borderId="0" xfId="0" applyNumberFormat="1" applyFont="1" applyAlignment="1" applyProtection="1">
      <alignment horizontal="center" vertical="center" wrapText="1"/>
      <protection locked="0"/>
    </xf>
    <xf numFmtId="1" fontId="5" fillId="0" borderId="0" xfId="0" applyNumberFormat="1" applyFont="1" applyAlignment="1" applyProtection="1">
      <alignment horizontal="center" vertical="center" wrapText="1"/>
      <protection locked="0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right" vertical="center" wrapText="1"/>
      <protection locked="0"/>
    </xf>
    <xf numFmtId="180" fontId="7" fillId="0" borderId="10" xfId="0" applyNumberFormat="1" applyFont="1" applyBorder="1" applyAlignment="1" applyProtection="1">
      <alignment horizontal="center" vertical="center" wrapText="1"/>
      <protection locked="0"/>
    </xf>
    <xf numFmtId="1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180" fontId="6" fillId="0" borderId="0" xfId="0" applyNumberFormat="1" applyFont="1" applyAlignment="1" applyProtection="1">
      <alignment horizontal="center" vertical="center" wrapText="1"/>
      <protection locked="0"/>
    </xf>
    <xf numFmtId="1" fontId="6" fillId="0" borderId="0" xfId="0" applyNumberFormat="1" applyFont="1" applyAlignment="1" applyProtection="1">
      <alignment horizontal="center" vertical="center" wrapText="1"/>
      <protection locked="0"/>
    </xf>
    <xf numFmtId="1" fontId="6" fillId="0" borderId="0" xfId="0" applyNumberFormat="1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applyProtection="1">
      <alignment horizontal="right" vertical="center" wrapText="1"/>
      <protection locked="0"/>
    </xf>
    <xf numFmtId="180" fontId="7" fillId="0" borderId="0" xfId="0" applyNumberFormat="1" applyFont="1" applyAlignment="1" applyProtection="1">
      <alignment horizontal="center" vertical="center" wrapText="1"/>
      <protection locked="0"/>
    </xf>
    <xf numFmtId="1" fontId="7" fillId="0" borderId="0" xfId="0" applyNumberFormat="1" applyFont="1" applyAlignment="1" applyProtection="1">
      <alignment horizontal="center" vertical="center" wrapText="1"/>
      <protection locked="0"/>
    </xf>
    <xf numFmtId="1" fontId="7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" fontId="11" fillId="0" borderId="10" xfId="0" applyNumberFormat="1" applyFont="1" applyBorder="1" applyAlignment="1" applyProtection="1">
      <alignment horizontal="center" vertical="center" wrapText="1"/>
      <protection locked="0"/>
    </xf>
    <xf numFmtId="1" fontId="9" fillId="0" borderId="13" xfId="0" applyNumberFormat="1" applyFont="1" applyBorder="1" applyAlignment="1" applyProtection="1">
      <alignment horizontal="center" vertical="center" wrapText="1"/>
      <protection locked="0"/>
    </xf>
    <xf numFmtId="18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justify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M80"/>
  <sheetViews>
    <sheetView tabSelected="1" view="pageLayout" zoomScaleNormal="115" workbookViewId="0" topLeftCell="A1">
      <selection activeCell="C6" sqref="C6"/>
    </sheetView>
  </sheetViews>
  <sheetFormatPr defaultColWidth="9.00390625" defaultRowHeight="12.75"/>
  <cols>
    <col min="1" max="1" width="4.375" style="15" bestFit="1" customWidth="1"/>
    <col min="2" max="2" width="12.375" style="16" customWidth="1"/>
    <col min="3" max="3" width="9.25390625" style="17" bestFit="1" customWidth="1"/>
    <col min="4" max="4" width="7.875" style="12" customWidth="1"/>
    <col min="5" max="5" width="6.375" style="18" customWidth="1"/>
    <col min="6" max="6" width="5.625" style="12" bestFit="1" customWidth="1"/>
    <col min="7" max="7" width="5.75390625" style="19" customWidth="1"/>
    <col min="8" max="8" width="10.125" style="19" customWidth="1"/>
    <col min="9" max="9" width="18.625" style="12" customWidth="1"/>
    <col min="10" max="10" width="22.875" style="12" customWidth="1"/>
    <col min="11" max="11" width="24.125" style="12" customWidth="1"/>
    <col min="12" max="12" width="15.25390625" style="12" hidden="1" customWidth="1"/>
    <col min="13" max="13" width="4.625" style="12" hidden="1" customWidth="1"/>
    <col min="14" max="16384" width="9.125" style="12" customWidth="1"/>
  </cols>
  <sheetData>
    <row r="1" spans="1:13" s="14" customFormat="1" ht="40.5" customHeight="1">
      <c r="A1" s="52" t="s">
        <v>76</v>
      </c>
      <c r="B1" s="52"/>
      <c r="C1" s="52"/>
      <c r="D1" s="52"/>
      <c r="E1" s="52"/>
      <c r="F1" s="52"/>
      <c r="G1" s="52"/>
      <c r="H1" s="52"/>
      <c r="I1" s="52"/>
      <c r="J1" s="52"/>
      <c r="K1" s="13"/>
      <c r="L1" s="14">
        <v>1</v>
      </c>
      <c r="M1" s="13"/>
    </row>
    <row r="2" spans="1:13" s="9" customFormat="1" ht="16.5" customHeight="1">
      <c r="A2" s="59" t="s">
        <v>75</v>
      </c>
      <c r="B2" s="53" t="s">
        <v>0</v>
      </c>
      <c r="C2" s="54"/>
      <c r="D2" s="54"/>
      <c r="E2" s="54"/>
      <c r="F2" s="54"/>
      <c r="G2" s="54"/>
      <c r="H2" s="54"/>
      <c r="I2" s="54"/>
      <c r="J2" s="55"/>
      <c r="K2" s="25"/>
      <c r="L2" s="9" t="str">
        <f>IF(L1=1,"İnceleme",IF(L1=2,"Soruşturma",IF(L1=3,"Ön İnceleme")))</f>
        <v>İnceleme</v>
      </c>
      <c r="M2" s="10">
        <f>COUNT(A4:A40)</f>
        <v>26</v>
      </c>
    </row>
    <row r="3" spans="1:13" s="9" customFormat="1" ht="13.5" customHeight="1">
      <c r="A3" s="60"/>
      <c r="B3" s="46" t="s">
        <v>1</v>
      </c>
      <c r="C3" s="45" t="s">
        <v>2</v>
      </c>
      <c r="D3" s="47" t="s">
        <v>3</v>
      </c>
      <c r="E3" s="45" t="s">
        <v>74</v>
      </c>
      <c r="F3" s="56" t="s">
        <v>4</v>
      </c>
      <c r="G3" s="57"/>
      <c r="H3" s="57"/>
      <c r="I3" s="57"/>
      <c r="J3" s="58"/>
      <c r="K3" s="25"/>
      <c r="L3" s="9" t="str">
        <f>UPPER(L2)</f>
        <v>İNCELEME</v>
      </c>
      <c r="M3" s="10">
        <f>SUMIF(D4:D40,"&gt;0")</f>
        <v>0</v>
      </c>
    </row>
    <row r="4" spans="1:13" s="11" customFormat="1" ht="18">
      <c r="A4" s="26">
        <v>1</v>
      </c>
      <c r="B4" s="27"/>
      <c r="C4" s="28"/>
      <c r="D4" s="29"/>
      <c r="E4" s="28"/>
      <c r="F4" s="48" t="s">
        <v>77</v>
      </c>
      <c r="G4" s="49"/>
      <c r="H4" s="49"/>
      <c r="I4" s="49"/>
      <c r="J4" s="50"/>
      <c r="K4" s="30"/>
      <c r="L4" s="9" t="str">
        <f>A1&amp;" HAKKINDA DÜZENLENEN "&amp;L3&amp;" RAPORUNA AİT DİZİ PUSULASI"</f>
        <v> HAKKINDA DÜZENLENEN İNCELEME RAPORUNA AİT DİZİ PUSULASI HAKKINDA DÜZENLENEN İNCELEME RAPORUNA AİT DİZİ PUSULASI</v>
      </c>
      <c r="M4" s="11">
        <f>SUMIF(E4:E40,"&gt;0")</f>
        <v>0</v>
      </c>
    </row>
    <row r="5" spans="1:13" s="11" customFormat="1" ht="18">
      <c r="A5" s="26">
        <v>2</v>
      </c>
      <c r="B5" s="27"/>
      <c r="C5" s="28"/>
      <c r="D5" s="29"/>
      <c r="E5" s="28"/>
      <c r="F5" s="48"/>
      <c r="G5" s="49"/>
      <c r="H5" s="49"/>
      <c r="I5" s="49"/>
      <c r="J5" s="50"/>
      <c r="K5" s="30"/>
      <c r="L5" s="12" t="s">
        <v>76</v>
      </c>
      <c r="M5" s="11">
        <f>M3+M4</f>
        <v>0</v>
      </c>
    </row>
    <row r="6" spans="1:12" s="11" customFormat="1" ht="18">
      <c r="A6" s="26">
        <v>3</v>
      </c>
      <c r="B6" s="27"/>
      <c r="C6" s="28"/>
      <c r="D6" s="29"/>
      <c r="E6" s="28"/>
      <c r="F6" s="48"/>
      <c r="G6" s="49"/>
      <c r="H6" s="49"/>
      <c r="I6" s="49"/>
      <c r="J6" s="50"/>
      <c r="K6" s="30"/>
      <c r="L6" s="11" t="str">
        <f>"B"&amp;(M2+3)</f>
        <v>B29</v>
      </c>
    </row>
    <row r="7" spans="1:12" s="11" customFormat="1" ht="18">
      <c r="A7" s="26">
        <v>4</v>
      </c>
      <c r="B7" s="27"/>
      <c r="C7" s="28"/>
      <c r="D7" s="29"/>
      <c r="E7" s="28"/>
      <c r="F7" s="48"/>
      <c r="G7" s="49"/>
      <c r="H7" s="49"/>
      <c r="I7" s="49"/>
      <c r="J7" s="50"/>
      <c r="K7" s="30"/>
      <c r="L7" s="11">
        <f ca="1">INDIRECT(L6)</f>
        <v>0</v>
      </c>
    </row>
    <row r="8" spans="1:11" s="11" customFormat="1" ht="18">
      <c r="A8" s="26">
        <v>5</v>
      </c>
      <c r="B8" s="27"/>
      <c r="C8" s="28"/>
      <c r="D8" s="29"/>
      <c r="E8" s="28"/>
      <c r="F8" s="48"/>
      <c r="G8" s="49"/>
      <c r="H8" s="49"/>
      <c r="I8" s="49"/>
      <c r="J8" s="50"/>
      <c r="K8" s="30"/>
    </row>
    <row r="9" spans="1:11" s="11" customFormat="1" ht="18">
      <c r="A9" s="26">
        <v>6</v>
      </c>
      <c r="B9" s="27"/>
      <c r="C9" s="28"/>
      <c r="D9" s="29"/>
      <c r="E9" s="28"/>
      <c r="F9" s="48"/>
      <c r="G9" s="49"/>
      <c r="H9" s="49"/>
      <c r="I9" s="49"/>
      <c r="J9" s="50"/>
      <c r="K9" s="30"/>
    </row>
    <row r="10" spans="1:11" s="11" customFormat="1" ht="18">
      <c r="A10" s="26">
        <v>7</v>
      </c>
      <c r="B10" s="27"/>
      <c r="C10" s="28"/>
      <c r="D10" s="29"/>
      <c r="E10" s="28"/>
      <c r="F10" s="48"/>
      <c r="G10" s="49"/>
      <c r="H10" s="49"/>
      <c r="I10" s="49"/>
      <c r="J10" s="50"/>
      <c r="K10" s="30"/>
    </row>
    <row r="11" spans="1:11" s="11" customFormat="1" ht="18">
      <c r="A11" s="26">
        <v>8</v>
      </c>
      <c r="B11" s="27"/>
      <c r="C11" s="28"/>
      <c r="D11" s="29"/>
      <c r="E11" s="28"/>
      <c r="F11" s="48"/>
      <c r="G11" s="49"/>
      <c r="H11" s="49"/>
      <c r="I11" s="49"/>
      <c r="J11" s="50"/>
      <c r="K11" s="30"/>
    </row>
    <row r="12" spans="1:11" s="11" customFormat="1" ht="18">
      <c r="A12" s="26">
        <v>9</v>
      </c>
      <c r="B12" s="27"/>
      <c r="C12" s="28"/>
      <c r="D12" s="29"/>
      <c r="E12" s="28"/>
      <c r="F12" s="48"/>
      <c r="G12" s="49"/>
      <c r="H12" s="49"/>
      <c r="I12" s="49"/>
      <c r="J12" s="50"/>
      <c r="K12" s="30"/>
    </row>
    <row r="13" spans="1:11" s="11" customFormat="1" ht="18">
      <c r="A13" s="26">
        <v>10</v>
      </c>
      <c r="B13" s="27"/>
      <c r="C13" s="28"/>
      <c r="D13" s="29"/>
      <c r="E13" s="28"/>
      <c r="F13" s="48"/>
      <c r="G13" s="49"/>
      <c r="H13" s="49"/>
      <c r="I13" s="49"/>
      <c r="J13" s="50"/>
      <c r="K13" s="30"/>
    </row>
    <row r="14" spans="1:11" s="11" customFormat="1" ht="18">
      <c r="A14" s="26">
        <v>11</v>
      </c>
      <c r="B14" s="27"/>
      <c r="C14" s="28"/>
      <c r="D14" s="29"/>
      <c r="E14" s="28"/>
      <c r="F14" s="48"/>
      <c r="G14" s="49"/>
      <c r="H14" s="49"/>
      <c r="I14" s="49"/>
      <c r="J14" s="50"/>
      <c r="K14" s="30"/>
    </row>
    <row r="15" spans="1:11" s="11" customFormat="1" ht="18">
      <c r="A15" s="26">
        <v>12</v>
      </c>
      <c r="B15" s="27"/>
      <c r="C15" s="28"/>
      <c r="D15" s="29"/>
      <c r="E15" s="28"/>
      <c r="F15" s="48"/>
      <c r="G15" s="49"/>
      <c r="H15" s="49"/>
      <c r="I15" s="49"/>
      <c r="J15" s="50"/>
      <c r="K15" s="30"/>
    </row>
    <row r="16" spans="1:11" s="11" customFormat="1" ht="18">
      <c r="A16" s="26">
        <v>13</v>
      </c>
      <c r="B16" s="27"/>
      <c r="C16" s="28"/>
      <c r="D16" s="29"/>
      <c r="E16" s="28"/>
      <c r="F16" s="48"/>
      <c r="G16" s="49"/>
      <c r="H16" s="49"/>
      <c r="I16" s="49"/>
      <c r="J16" s="50"/>
      <c r="K16" s="30"/>
    </row>
    <row r="17" spans="1:11" s="11" customFormat="1" ht="18">
      <c r="A17" s="26">
        <v>14</v>
      </c>
      <c r="B17" s="27"/>
      <c r="C17" s="28"/>
      <c r="D17" s="29"/>
      <c r="E17" s="28"/>
      <c r="F17" s="48"/>
      <c r="G17" s="49"/>
      <c r="H17" s="49"/>
      <c r="I17" s="49"/>
      <c r="J17" s="50"/>
      <c r="K17" s="30"/>
    </row>
    <row r="18" spans="1:11" s="11" customFormat="1" ht="18" customHeight="1">
      <c r="A18" s="26">
        <v>15</v>
      </c>
      <c r="B18" s="27"/>
      <c r="C18" s="28"/>
      <c r="D18" s="29"/>
      <c r="E18" s="28"/>
      <c r="F18" s="48"/>
      <c r="G18" s="49"/>
      <c r="H18" s="49"/>
      <c r="I18" s="49"/>
      <c r="J18" s="50"/>
      <c r="K18" s="30"/>
    </row>
    <row r="19" spans="1:11" s="11" customFormat="1" ht="18">
      <c r="A19" s="26">
        <v>16</v>
      </c>
      <c r="B19" s="27"/>
      <c r="C19" s="28"/>
      <c r="D19" s="29"/>
      <c r="E19" s="28"/>
      <c r="F19" s="48"/>
      <c r="G19" s="49"/>
      <c r="H19" s="49"/>
      <c r="I19" s="49"/>
      <c r="J19" s="50"/>
      <c r="K19" s="30"/>
    </row>
    <row r="20" spans="1:11" s="11" customFormat="1" ht="18">
      <c r="A20" s="26">
        <v>17</v>
      </c>
      <c r="B20" s="27"/>
      <c r="C20" s="28"/>
      <c r="D20" s="29"/>
      <c r="E20" s="28"/>
      <c r="F20" s="48"/>
      <c r="G20" s="49"/>
      <c r="H20" s="49"/>
      <c r="I20" s="49"/>
      <c r="J20" s="50"/>
      <c r="K20" s="30"/>
    </row>
    <row r="21" spans="1:11" s="11" customFormat="1" ht="18">
      <c r="A21" s="26">
        <v>18</v>
      </c>
      <c r="B21" s="27"/>
      <c r="C21" s="28"/>
      <c r="D21" s="29"/>
      <c r="E21" s="28"/>
      <c r="F21" s="48"/>
      <c r="G21" s="49"/>
      <c r="H21" s="49"/>
      <c r="I21" s="49"/>
      <c r="J21" s="50"/>
      <c r="K21" s="30"/>
    </row>
    <row r="22" spans="1:11" s="11" customFormat="1" ht="18">
      <c r="A22" s="26">
        <v>19</v>
      </c>
      <c r="B22" s="27"/>
      <c r="C22" s="28"/>
      <c r="D22" s="29"/>
      <c r="E22" s="28"/>
      <c r="F22" s="48"/>
      <c r="G22" s="49"/>
      <c r="H22" s="49"/>
      <c r="I22" s="49"/>
      <c r="J22" s="50"/>
      <c r="K22" s="30"/>
    </row>
    <row r="23" spans="1:11" s="11" customFormat="1" ht="18">
      <c r="A23" s="26">
        <v>20</v>
      </c>
      <c r="B23" s="27"/>
      <c r="C23" s="28"/>
      <c r="D23" s="29"/>
      <c r="E23" s="28"/>
      <c r="F23" s="48"/>
      <c r="G23" s="49"/>
      <c r="H23" s="49"/>
      <c r="I23" s="49"/>
      <c r="J23" s="50"/>
      <c r="K23" s="30"/>
    </row>
    <row r="24" spans="1:11" s="11" customFormat="1" ht="18">
      <c r="A24" s="26">
        <v>21</v>
      </c>
      <c r="B24" s="27"/>
      <c r="C24" s="28"/>
      <c r="D24" s="29"/>
      <c r="E24" s="28"/>
      <c r="F24" s="48"/>
      <c r="G24" s="49"/>
      <c r="H24" s="49"/>
      <c r="I24" s="49"/>
      <c r="J24" s="50"/>
      <c r="K24" s="30"/>
    </row>
    <row r="25" spans="1:11" s="11" customFormat="1" ht="18">
      <c r="A25" s="26">
        <v>22</v>
      </c>
      <c r="B25" s="27"/>
      <c r="C25" s="28"/>
      <c r="D25" s="29"/>
      <c r="E25" s="28"/>
      <c r="F25" s="48"/>
      <c r="G25" s="49"/>
      <c r="H25" s="49"/>
      <c r="I25" s="49"/>
      <c r="J25" s="50"/>
      <c r="K25" s="30"/>
    </row>
    <row r="26" spans="1:11" s="11" customFormat="1" ht="18">
      <c r="A26" s="26">
        <v>23</v>
      </c>
      <c r="B26" s="27"/>
      <c r="C26" s="28"/>
      <c r="D26" s="29"/>
      <c r="E26" s="28"/>
      <c r="F26" s="48"/>
      <c r="G26" s="49"/>
      <c r="H26" s="49"/>
      <c r="I26" s="49"/>
      <c r="J26" s="50"/>
      <c r="K26" s="30"/>
    </row>
    <row r="27" spans="1:11" s="11" customFormat="1" ht="18">
      <c r="A27" s="26">
        <v>24</v>
      </c>
      <c r="B27" s="27"/>
      <c r="C27" s="28"/>
      <c r="D27" s="29"/>
      <c r="E27" s="28"/>
      <c r="F27" s="48"/>
      <c r="G27" s="49"/>
      <c r="H27" s="49"/>
      <c r="I27" s="49"/>
      <c r="J27" s="50"/>
      <c r="K27" s="30"/>
    </row>
    <row r="28" spans="1:11" s="11" customFormat="1" ht="18" customHeight="1">
      <c r="A28" s="26">
        <v>25</v>
      </c>
      <c r="B28" s="27"/>
      <c r="C28" s="28"/>
      <c r="D28" s="29"/>
      <c r="E28" s="28"/>
      <c r="F28" s="48"/>
      <c r="G28" s="49"/>
      <c r="H28" s="49"/>
      <c r="I28" s="49"/>
      <c r="J28" s="50"/>
      <c r="K28" s="30"/>
    </row>
    <row r="29" spans="1:11" s="11" customFormat="1" ht="18">
      <c r="A29" s="26">
        <v>26</v>
      </c>
      <c r="B29" s="27"/>
      <c r="C29" s="44"/>
      <c r="D29" s="29"/>
      <c r="E29" s="28"/>
      <c r="F29" s="48" t="s">
        <v>78</v>
      </c>
      <c r="G29" s="49"/>
      <c r="H29" s="49"/>
      <c r="I29" s="49"/>
      <c r="J29" s="50"/>
      <c r="K29" s="30"/>
    </row>
    <row r="30" spans="1:11" s="11" customFormat="1" ht="38.25" customHeight="1">
      <c r="A30" s="51" t="str">
        <f>"İş bu dizi pusulasına bağlı "&amp;L2&amp;" Raporu ve eki dosya münderecatı evrak, "&amp;M2&amp;" kalemde "&amp;M5&amp;" ("&amp;YAZ(M5)&amp;") sayfadan ibarettir."&amp;TEXT(L7,"gg/aa/yyyy")</f>
        <v>İş bu dizi pusulasına bağlı İnceleme Raporu ve eki dosya münderecatı evrak, 26 kalemde 0 (Sıfır) sayfadan ibarettir.00/01/1900</v>
      </c>
      <c r="B30" s="51"/>
      <c r="C30" s="51"/>
      <c r="D30" s="51"/>
      <c r="E30" s="51"/>
      <c r="F30" s="51"/>
      <c r="G30" s="51"/>
      <c r="H30" s="51"/>
      <c r="I30" s="51"/>
      <c r="J30" s="51"/>
      <c r="K30" s="30"/>
    </row>
    <row r="31" spans="1:11" s="11" customFormat="1" ht="18" customHeight="1">
      <c r="A31" s="39"/>
      <c r="B31" s="40"/>
      <c r="C31" s="41"/>
      <c r="D31" s="30"/>
      <c r="E31" s="42"/>
      <c r="F31" s="30"/>
      <c r="G31" s="43"/>
      <c r="H31" s="43"/>
      <c r="I31" s="30"/>
      <c r="J31" s="30"/>
      <c r="K31" s="30"/>
    </row>
    <row r="32" spans="1:11" s="11" customFormat="1" ht="18" customHeight="1">
      <c r="A32" s="39"/>
      <c r="B32" s="40"/>
      <c r="C32" s="41"/>
      <c r="D32" s="30"/>
      <c r="E32" s="42"/>
      <c r="F32" s="30"/>
      <c r="G32" s="43"/>
      <c r="H32" s="43"/>
      <c r="I32" s="30"/>
      <c r="J32" s="30"/>
      <c r="K32" s="30"/>
    </row>
    <row r="33" spans="1:11" s="11" customFormat="1" ht="18">
      <c r="A33" s="39"/>
      <c r="B33" s="40"/>
      <c r="C33" s="41"/>
      <c r="D33" s="30"/>
      <c r="E33" s="42"/>
      <c r="F33" s="30"/>
      <c r="G33" s="43"/>
      <c r="H33" s="43"/>
      <c r="I33" s="30"/>
      <c r="J33" s="30"/>
      <c r="K33" s="30"/>
    </row>
    <row r="34" spans="1:11" s="11" customFormat="1" ht="15.75" customHeight="1">
      <c r="A34" s="39"/>
      <c r="B34" s="40"/>
      <c r="C34" s="41"/>
      <c r="D34" s="30"/>
      <c r="E34" s="42"/>
      <c r="F34" s="30"/>
      <c r="G34" s="43"/>
      <c r="H34" s="43"/>
      <c r="J34" s="38">
        <v>1162</v>
      </c>
      <c r="K34" s="31"/>
    </row>
    <row r="35" spans="1:11" s="11" customFormat="1" ht="18">
      <c r="A35" s="39"/>
      <c r="B35" s="40"/>
      <c r="C35" s="41"/>
      <c r="D35" s="30"/>
      <c r="E35" s="42"/>
      <c r="F35" s="30"/>
      <c r="G35" s="43"/>
      <c r="H35" s="43"/>
      <c r="J35" s="38" t="s">
        <v>79</v>
      </c>
      <c r="K35" s="30"/>
    </row>
    <row r="36" spans="1:11" s="11" customFormat="1" ht="34.5" customHeight="1">
      <c r="A36" s="39"/>
      <c r="B36" s="40"/>
      <c r="C36" s="41"/>
      <c r="D36" s="30"/>
      <c r="E36" s="42"/>
      <c r="F36" s="30"/>
      <c r="G36" s="43"/>
      <c r="H36" s="43"/>
      <c r="I36" s="30"/>
      <c r="J36" s="30"/>
      <c r="K36" s="30"/>
    </row>
    <row r="37" spans="1:11" s="11" customFormat="1" ht="16.5">
      <c r="A37" s="33"/>
      <c r="B37" s="34"/>
      <c r="C37" s="35"/>
      <c r="D37" s="32"/>
      <c r="E37" s="36"/>
      <c r="F37" s="32"/>
      <c r="G37" s="37"/>
      <c r="H37" s="37"/>
      <c r="I37" s="32"/>
      <c r="J37" s="32"/>
      <c r="K37" s="32"/>
    </row>
    <row r="38" spans="1:11" s="11" customFormat="1" ht="16.5">
      <c r="A38" s="33"/>
      <c r="B38" s="34"/>
      <c r="C38" s="35"/>
      <c r="D38" s="32"/>
      <c r="E38" s="36"/>
      <c r="F38" s="32"/>
      <c r="G38" s="37"/>
      <c r="H38" s="37"/>
      <c r="I38" s="32"/>
      <c r="J38" s="32"/>
      <c r="K38" s="32"/>
    </row>
    <row r="39" spans="1:11" s="11" customFormat="1" ht="16.5">
      <c r="A39" s="33"/>
      <c r="B39" s="34"/>
      <c r="C39" s="35"/>
      <c r="D39" s="32"/>
      <c r="E39" s="36"/>
      <c r="F39" s="32"/>
      <c r="G39" s="37"/>
      <c r="H39" s="37"/>
      <c r="I39" s="32"/>
      <c r="J39" s="32"/>
      <c r="K39" s="32"/>
    </row>
    <row r="40" spans="1:11" s="11" customFormat="1" ht="20.25" customHeight="1">
      <c r="A40" s="20"/>
      <c r="B40" s="21"/>
      <c r="C40" s="22"/>
      <c r="E40" s="23"/>
      <c r="G40" s="24"/>
      <c r="H40" s="24"/>
      <c r="K40" s="32"/>
    </row>
    <row r="41" spans="1:11" s="11" customFormat="1" ht="16.5">
      <c r="A41" s="20"/>
      <c r="B41" s="21"/>
      <c r="C41" s="22"/>
      <c r="E41" s="23"/>
      <c r="G41" s="24"/>
      <c r="H41" s="24"/>
      <c r="K41" s="32"/>
    </row>
    <row r="42" spans="1:11" s="11" customFormat="1" ht="16.5">
      <c r="A42" s="20"/>
      <c r="B42" s="21"/>
      <c r="C42" s="22"/>
      <c r="E42" s="23"/>
      <c r="G42" s="24"/>
      <c r="H42" s="24"/>
      <c r="K42" s="32"/>
    </row>
    <row r="43" spans="1:11" s="11" customFormat="1" ht="16.5">
      <c r="A43" s="20"/>
      <c r="B43" s="21"/>
      <c r="C43" s="22"/>
      <c r="E43" s="23"/>
      <c r="G43" s="24"/>
      <c r="H43" s="24"/>
      <c r="K43" s="32"/>
    </row>
    <row r="44" spans="1:11" s="11" customFormat="1" ht="16.5">
      <c r="A44" s="20"/>
      <c r="B44" s="21"/>
      <c r="C44" s="22"/>
      <c r="E44" s="23"/>
      <c r="G44" s="24"/>
      <c r="H44" s="24"/>
      <c r="K44" s="32"/>
    </row>
    <row r="45" spans="1:11" s="11" customFormat="1" ht="16.5">
      <c r="A45" s="20"/>
      <c r="B45" s="21"/>
      <c r="C45" s="22"/>
      <c r="E45" s="23"/>
      <c r="G45" s="24"/>
      <c r="H45" s="24"/>
      <c r="K45" s="32"/>
    </row>
    <row r="46" spans="1:8" s="11" customFormat="1" ht="15.75">
      <c r="A46" s="20"/>
      <c r="B46" s="21"/>
      <c r="C46" s="22"/>
      <c r="E46" s="23"/>
      <c r="G46" s="24"/>
      <c r="H46" s="24"/>
    </row>
    <row r="47" spans="1:8" s="11" customFormat="1" ht="15.75">
      <c r="A47" s="20"/>
      <c r="B47" s="21"/>
      <c r="C47" s="22"/>
      <c r="E47" s="23"/>
      <c r="G47" s="24"/>
      <c r="H47" s="24"/>
    </row>
    <row r="48" spans="1:8" s="11" customFormat="1" ht="15.75">
      <c r="A48" s="20"/>
      <c r="B48" s="21"/>
      <c r="C48" s="22"/>
      <c r="E48" s="23"/>
      <c r="G48" s="24"/>
      <c r="H48" s="24"/>
    </row>
    <row r="49" spans="1:8" s="11" customFormat="1" ht="15.75">
      <c r="A49" s="20"/>
      <c r="B49" s="21"/>
      <c r="C49" s="22"/>
      <c r="E49" s="23"/>
      <c r="G49" s="24"/>
      <c r="H49" s="24"/>
    </row>
    <row r="50" spans="1:8" s="11" customFormat="1" ht="15.75">
      <c r="A50" s="20"/>
      <c r="B50" s="21"/>
      <c r="C50" s="22"/>
      <c r="E50" s="23"/>
      <c r="G50" s="24"/>
      <c r="H50" s="24"/>
    </row>
    <row r="51" spans="1:8" s="11" customFormat="1" ht="15.75">
      <c r="A51" s="20"/>
      <c r="B51" s="21"/>
      <c r="C51" s="22"/>
      <c r="E51" s="23"/>
      <c r="G51" s="24"/>
      <c r="H51" s="24"/>
    </row>
    <row r="52" spans="1:8" s="11" customFormat="1" ht="15.75">
      <c r="A52" s="20"/>
      <c r="B52" s="21"/>
      <c r="C52" s="22"/>
      <c r="E52" s="23"/>
      <c r="G52" s="24"/>
      <c r="H52" s="24"/>
    </row>
    <row r="53" spans="1:8" s="11" customFormat="1" ht="15.75">
      <c r="A53" s="20"/>
      <c r="B53" s="21"/>
      <c r="C53" s="22"/>
      <c r="E53" s="23"/>
      <c r="G53" s="24"/>
      <c r="H53" s="24"/>
    </row>
    <row r="54" spans="1:8" s="11" customFormat="1" ht="15.75">
      <c r="A54" s="20"/>
      <c r="B54" s="21"/>
      <c r="C54" s="22"/>
      <c r="E54" s="23"/>
      <c r="G54" s="24"/>
      <c r="H54" s="24"/>
    </row>
    <row r="55" spans="1:8" s="11" customFormat="1" ht="15.75">
      <c r="A55" s="20"/>
      <c r="B55" s="21"/>
      <c r="C55" s="22"/>
      <c r="E55" s="23"/>
      <c r="G55" s="24"/>
      <c r="H55" s="24"/>
    </row>
    <row r="56" spans="1:8" s="11" customFormat="1" ht="15.75">
      <c r="A56" s="20"/>
      <c r="B56" s="21"/>
      <c r="C56" s="22"/>
      <c r="E56" s="23"/>
      <c r="G56" s="24"/>
      <c r="H56" s="24"/>
    </row>
    <row r="57" spans="1:8" s="11" customFormat="1" ht="15.75">
      <c r="A57" s="20"/>
      <c r="B57" s="21"/>
      <c r="C57" s="22"/>
      <c r="E57" s="23"/>
      <c r="G57" s="24"/>
      <c r="H57" s="24"/>
    </row>
    <row r="58" spans="1:8" s="11" customFormat="1" ht="15.75">
      <c r="A58" s="20"/>
      <c r="B58" s="21"/>
      <c r="C58" s="22"/>
      <c r="E58" s="23"/>
      <c r="G58" s="24"/>
      <c r="H58" s="24"/>
    </row>
    <row r="59" spans="1:8" s="11" customFormat="1" ht="15.75">
      <c r="A59" s="20"/>
      <c r="B59" s="21"/>
      <c r="C59" s="22"/>
      <c r="E59" s="23"/>
      <c r="G59" s="24"/>
      <c r="H59" s="24"/>
    </row>
    <row r="60" spans="1:8" s="11" customFormat="1" ht="15.75">
      <c r="A60" s="20"/>
      <c r="B60" s="21"/>
      <c r="C60" s="22"/>
      <c r="E60" s="23"/>
      <c r="G60" s="24"/>
      <c r="H60" s="24"/>
    </row>
    <row r="61" spans="1:8" s="11" customFormat="1" ht="15.75">
      <c r="A61" s="20"/>
      <c r="B61" s="21"/>
      <c r="C61" s="22"/>
      <c r="E61" s="23"/>
      <c r="G61" s="24"/>
      <c r="H61" s="24"/>
    </row>
    <row r="62" spans="1:8" s="11" customFormat="1" ht="15.75">
      <c r="A62" s="20"/>
      <c r="B62" s="21"/>
      <c r="C62" s="22"/>
      <c r="E62" s="23"/>
      <c r="G62" s="24"/>
      <c r="H62" s="24"/>
    </row>
    <row r="63" spans="1:8" s="11" customFormat="1" ht="15.75">
      <c r="A63" s="20"/>
      <c r="B63" s="21"/>
      <c r="C63" s="22"/>
      <c r="E63" s="23"/>
      <c r="G63" s="24"/>
      <c r="H63" s="24"/>
    </row>
    <row r="64" spans="1:8" s="11" customFormat="1" ht="15.75">
      <c r="A64" s="20"/>
      <c r="B64" s="21"/>
      <c r="C64" s="22"/>
      <c r="E64" s="23"/>
      <c r="G64" s="24"/>
      <c r="H64" s="24"/>
    </row>
    <row r="65" spans="1:8" s="11" customFormat="1" ht="15.75">
      <c r="A65" s="20"/>
      <c r="B65" s="21"/>
      <c r="C65" s="22"/>
      <c r="E65" s="23"/>
      <c r="G65" s="24"/>
      <c r="H65" s="24"/>
    </row>
    <row r="66" spans="1:8" s="11" customFormat="1" ht="15.75">
      <c r="A66" s="20"/>
      <c r="B66" s="21"/>
      <c r="C66" s="22"/>
      <c r="E66" s="23"/>
      <c r="G66" s="24"/>
      <c r="H66" s="24"/>
    </row>
    <row r="67" spans="1:8" s="11" customFormat="1" ht="15.75">
      <c r="A67" s="20"/>
      <c r="B67" s="21"/>
      <c r="C67" s="22"/>
      <c r="E67" s="23"/>
      <c r="G67" s="24"/>
      <c r="H67" s="24"/>
    </row>
    <row r="68" spans="1:8" s="11" customFormat="1" ht="15.75">
      <c r="A68" s="20"/>
      <c r="B68" s="21"/>
      <c r="C68" s="22"/>
      <c r="E68" s="23"/>
      <c r="G68" s="24"/>
      <c r="H68" s="24"/>
    </row>
    <row r="69" spans="1:8" s="11" customFormat="1" ht="15.75">
      <c r="A69" s="20"/>
      <c r="B69" s="21"/>
      <c r="C69" s="22"/>
      <c r="E69" s="23"/>
      <c r="G69" s="24"/>
      <c r="H69" s="24"/>
    </row>
    <row r="70" spans="1:8" s="11" customFormat="1" ht="15.75">
      <c r="A70" s="20"/>
      <c r="B70" s="21"/>
      <c r="C70" s="22"/>
      <c r="E70" s="23"/>
      <c r="G70" s="24"/>
      <c r="H70" s="24"/>
    </row>
    <row r="71" spans="1:8" s="11" customFormat="1" ht="15.75">
      <c r="A71" s="20"/>
      <c r="B71" s="21"/>
      <c r="C71" s="22"/>
      <c r="E71" s="23"/>
      <c r="G71" s="24"/>
      <c r="H71" s="24"/>
    </row>
    <row r="72" spans="1:8" s="11" customFormat="1" ht="15.75">
      <c r="A72" s="20"/>
      <c r="B72" s="21"/>
      <c r="C72" s="22"/>
      <c r="E72" s="23"/>
      <c r="G72" s="24"/>
      <c r="H72" s="24"/>
    </row>
    <row r="73" spans="1:8" s="11" customFormat="1" ht="15.75">
      <c r="A73" s="20"/>
      <c r="B73" s="21"/>
      <c r="C73" s="22"/>
      <c r="E73" s="23"/>
      <c r="G73" s="24"/>
      <c r="H73" s="24"/>
    </row>
    <row r="74" spans="1:8" s="11" customFormat="1" ht="15.75">
      <c r="A74" s="20"/>
      <c r="B74" s="21"/>
      <c r="C74" s="22"/>
      <c r="E74" s="23"/>
      <c r="G74" s="24"/>
      <c r="H74" s="24"/>
    </row>
    <row r="75" spans="1:10" s="11" customFormat="1" ht="15.75">
      <c r="A75" s="15"/>
      <c r="B75" s="16"/>
      <c r="C75" s="17"/>
      <c r="D75" s="12"/>
      <c r="E75" s="18"/>
      <c r="F75" s="12"/>
      <c r="G75" s="19"/>
      <c r="H75" s="19"/>
      <c r="I75" s="12"/>
      <c r="J75" s="12"/>
    </row>
    <row r="76" spans="1:10" s="11" customFormat="1" ht="15.75">
      <c r="A76" s="15"/>
      <c r="B76" s="16"/>
      <c r="C76" s="17"/>
      <c r="D76" s="12"/>
      <c r="E76" s="18"/>
      <c r="F76" s="12"/>
      <c r="G76" s="19"/>
      <c r="H76" s="19"/>
      <c r="I76" s="12"/>
      <c r="J76" s="12"/>
    </row>
    <row r="77" spans="1:10" s="11" customFormat="1" ht="15.75">
      <c r="A77" s="15"/>
      <c r="B77" s="16"/>
      <c r="C77" s="17"/>
      <c r="D77" s="12"/>
      <c r="E77" s="18"/>
      <c r="F77" s="12"/>
      <c r="G77" s="19"/>
      <c r="H77" s="19"/>
      <c r="I77" s="12"/>
      <c r="J77" s="12"/>
    </row>
    <row r="78" spans="1:10" s="11" customFormat="1" ht="15.75">
      <c r="A78" s="15"/>
      <c r="B78" s="16"/>
      <c r="C78" s="17"/>
      <c r="D78" s="12"/>
      <c r="E78" s="18"/>
      <c r="F78" s="12"/>
      <c r="G78" s="19"/>
      <c r="H78" s="19"/>
      <c r="I78" s="12"/>
      <c r="J78" s="12"/>
    </row>
    <row r="79" spans="1:10" s="11" customFormat="1" ht="15.75">
      <c r="A79" s="15"/>
      <c r="B79" s="16"/>
      <c r="C79" s="17"/>
      <c r="D79" s="12"/>
      <c r="E79" s="18"/>
      <c r="F79" s="12"/>
      <c r="G79" s="19"/>
      <c r="H79" s="19"/>
      <c r="I79" s="12"/>
      <c r="J79" s="12"/>
    </row>
    <row r="80" spans="1:10" s="11" customFormat="1" ht="15.75">
      <c r="A80" s="15"/>
      <c r="B80" s="16"/>
      <c r="C80" s="17"/>
      <c r="D80" s="12"/>
      <c r="E80" s="18"/>
      <c r="F80" s="12"/>
      <c r="G80" s="19"/>
      <c r="H80" s="19"/>
      <c r="I80" s="12"/>
      <c r="J80" s="12"/>
    </row>
  </sheetData>
  <sheetProtection formatRows="0" insertRows="0" deleteRows="0"/>
  <mergeCells count="31">
    <mergeCell ref="F5:J5"/>
    <mergeCell ref="F6:J6"/>
    <mergeCell ref="F7:J7"/>
    <mergeCell ref="F13:J13"/>
    <mergeCell ref="F14:J14"/>
    <mergeCell ref="F15:J15"/>
    <mergeCell ref="A30:J30"/>
    <mergeCell ref="A1:J1"/>
    <mergeCell ref="B2:J2"/>
    <mergeCell ref="F3:J3"/>
    <mergeCell ref="F4:J4"/>
    <mergeCell ref="A2:A3"/>
    <mergeCell ref="F12:J12"/>
    <mergeCell ref="F8:J8"/>
    <mergeCell ref="F28:J28"/>
    <mergeCell ref="F17:J17"/>
    <mergeCell ref="F29:J29"/>
    <mergeCell ref="F10:J10"/>
    <mergeCell ref="F11:J11"/>
    <mergeCell ref="F18:J18"/>
    <mergeCell ref="F9:J9"/>
    <mergeCell ref="F16:J16"/>
    <mergeCell ref="F20:J20"/>
    <mergeCell ref="F21:J21"/>
    <mergeCell ref="F22:J22"/>
    <mergeCell ref="F23:J23"/>
    <mergeCell ref="F24:J24"/>
    <mergeCell ref="F25:J25"/>
    <mergeCell ref="F26:J26"/>
    <mergeCell ref="F27:J27"/>
    <mergeCell ref="F19:J19"/>
  </mergeCells>
  <printOptions horizontalCentered="1"/>
  <pageMargins left="0.984251968503937" right="0.3937007874015748" top="0.984251968503937" bottom="0.984251968503937" header="0.3937007874015748" footer="0.5905511811023623"/>
  <pageSetup fitToHeight="1" fitToWidth="1" horizontalDpi="600" verticalDpi="600" orientation="portrait" paperSize="9" scale="86" r:id="rId2"/>
  <headerFooter alignWithMargins="0">
    <oddHeader>&amp;C&amp;"Trebuchet MS,Normal"&amp;12T.C.
CUMHURBAŞKANLIĞI
Diyanet İşleri Başkanlığı Müfettişliği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R33"/>
  <sheetViews>
    <sheetView zoomScale="160" zoomScaleNormal="160" zoomScalePageLayoutView="0" workbookViewId="0" topLeftCell="A1">
      <selection activeCell="E2" sqref="E2:R25"/>
    </sheetView>
  </sheetViews>
  <sheetFormatPr defaultColWidth="9.00390625" defaultRowHeight="12.75"/>
  <cols>
    <col min="1" max="1" width="8.00390625" style="8" bestFit="1" customWidth="1"/>
    <col min="2" max="4" width="16.00390625" style="8" customWidth="1"/>
    <col min="5" max="5" width="7.125" style="8" bestFit="1" customWidth="1"/>
    <col min="6" max="6" width="6.75390625" style="8" bestFit="1" customWidth="1"/>
    <col min="7" max="8" width="7.625" style="8" bestFit="1" customWidth="1"/>
    <col min="9" max="10" width="8.125" style="8" bestFit="1" customWidth="1"/>
    <col min="11" max="11" width="8.625" style="8" customWidth="1"/>
    <col min="12" max="13" width="9.125" style="8" customWidth="1"/>
    <col min="14" max="14" width="4.00390625" style="8" customWidth="1"/>
    <col min="15" max="18" width="6.75390625" style="8" bestFit="1" customWidth="1"/>
    <col min="19" max="16384" width="9.125" style="8" customWidth="1"/>
  </cols>
  <sheetData>
    <row r="1" spans="11:18" ht="14.25" customHeight="1">
      <c r="K1" s="8" t="s">
        <v>67</v>
      </c>
      <c r="L1" s="8" t="s">
        <v>68</v>
      </c>
      <c r="M1" s="8" t="s">
        <v>69</v>
      </c>
      <c r="N1" s="2" t="s">
        <v>73</v>
      </c>
      <c r="O1" s="2" t="s">
        <v>60</v>
      </c>
      <c r="P1" s="2" t="s">
        <v>70</v>
      </c>
      <c r="Q1" s="2" t="s">
        <v>71</v>
      </c>
      <c r="R1" s="2" t="s">
        <v>72</v>
      </c>
    </row>
    <row r="2" spans="1:18" s="2" customFormat="1" ht="12.75">
      <c r="A2" s="1" t="s">
        <v>5</v>
      </c>
      <c r="B2" s="2" t="str">
        <f aca="true" t="shared" si="0" ref="B2:B9">IF(AND(N2=1,O2=1),A2&amp;"'nın",IF(AND(N2=1,P2=1),A2&amp;"'nin",IF(AND(N2=1,Q2=1),A2&amp;"'nun",IF(AND(N2=1,R2=1),A2&amp;"'nün"))))</f>
        <v>YAMA'nın</v>
      </c>
      <c r="E2" s="2" t="s">
        <v>37</v>
      </c>
      <c r="F2" s="2" t="s">
        <v>38</v>
      </c>
      <c r="G2" s="2" t="s">
        <v>60</v>
      </c>
      <c r="H2" s="2" t="s">
        <v>70</v>
      </c>
      <c r="I2" s="2" t="s">
        <v>71</v>
      </c>
      <c r="J2" s="2" t="s">
        <v>72</v>
      </c>
      <c r="K2" s="2" t="str">
        <f>RIGHT(A2,1)</f>
        <v>A</v>
      </c>
      <c r="L2" s="2">
        <f aca="true" t="shared" si="1" ref="L2:L25">IF(OR(K2="A",K2="E",K2="I",K2="İ",K2="O",K2="Ö",K2="U",K2="Ü"),"",LEFT(RIGHT(A2,2),1))</f>
      </c>
      <c r="M2" s="2">
        <f aca="true" t="shared" si="2" ref="M2:M25">IF(L2="","",IF(OR(L2="A",L2="E",L2="I",L2="İ",L2="O",L2="Ö",L2="U",L2="Ü"),"",LEFT(RIGHT(A2,3),1)))</f>
      </c>
      <c r="N2" s="2">
        <f>COUNTIF($E$4:$E$11,K2)</f>
        <v>1</v>
      </c>
      <c r="O2" s="2">
        <f aca="true" t="shared" si="3" ref="O2:O10">COUNTIF($G$4:$G$5,K2)</f>
        <v>1</v>
      </c>
      <c r="P2" s="2">
        <f aca="true" t="shared" si="4" ref="P2:P10">COUNTIF($H$4:$H$5,K2)</f>
        <v>0</v>
      </c>
      <c r="Q2" s="2">
        <f aca="true" t="shared" si="5" ref="Q2:Q10">COUNTIF($I$4:$I$5,K2)</f>
        <v>0</v>
      </c>
      <c r="R2" s="2">
        <f aca="true" t="shared" si="6" ref="R2:R10">COUNTIF($J$4:$J$5,K2)</f>
        <v>0</v>
      </c>
    </row>
    <row r="3" spans="1:18" s="2" customFormat="1" ht="13.5" customHeight="1">
      <c r="A3" s="1" t="s">
        <v>6</v>
      </c>
      <c r="B3" s="2" t="str">
        <f t="shared" si="0"/>
        <v>KALE'nin</v>
      </c>
      <c r="E3" s="2" t="s">
        <v>62</v>
      </c>
      <c r="F3" s="2" t="s">
        <v>63</v>
      </c>
      <c r="G3" s="2" t="s">
        <v>61</v>
      </c>
      <c r="H3" s="2" t="s">
        <v>64</v>
      </c>
      <c r="I3" s="2" t="s">
        <v>65</v>
      </c>
      <c r="J3" s="2" t="s">
        <v>66</v>
      </c>
      <c r="K3" s="2" t="str">
        <f aca="true" t="shared" si="7" ref="K3:K25">RIGHT(A3,1)</f>
        <v>E</v>
      </c>
      <c r="L3" s="2">
        <f t="shared" si="1"/>
      </c>
      <c r="M3" s="2">
        <f t="shared" si="2"/>
      </c>
      <c r="N3" s="2">
        <f aca="true" t="shared" si="8" ref="N3:N25">COUNTIF($E$4:$E$11,K3)</f>
        <v>1</v>
      </c>
      <c r="O3" s="2">
        <f t="shared" si="3"/>
        <v>0</v>
      </c>
      <c r="P3" s="2">
        <f t="shared" si="4"/>
        <v>1</v>
      </c>
      <c r="Q3" s="2">
        <f t="shared" si="5"/>
        <v>0</v>
      </c>
      <c r="R3" s="2">
        <f t="shared" si="6"/>
        <v>0</v>
      </c>
    </row>
    <row r="4" spans="1:18" s="2" customFormat="1" ht="12.75">
      <c r="A4" s="1" t="s">
        <v>7</v>
      </c>
      <c r="B4" s="2" t="str">
        <f t="shared" si="0"/>
        <v>SARI'nın</v>
      </c>
      <c r="E4" s="2" t="s">
        <v>29</v>
      </c>
      <c r="F4" s="2" t="s">
        <v>39</v>
      </c>
      <c r="G4" s="2" t="s">
        <v>29</v>
      </c>
      <c r="H4" s="2" t="s">
        <v>30</v>
      </c>
      <c r="I4" s="2" t="s">
        <v>33</v>
      </c>
      <c r="J4" s="2" t="s">
        <v>34</v>
      </c>
      <c r="K4" s="2" t="str">
        <f t="shared" si="7"/>
        <v>I</v>
      </c>
      <c r="L4" s="2">
        <f t="shared" si="1"/>
      </c>
      <c r="M4" s="2">
        <f t="shared" si="2"/>
      </c>
      <c r="N4" s="2">
        <f t="shared" si="8"/>
        <v>1</v>
      </c>
      <c r="O4" s="2">
        <f t="shared" si="3"/>
        <v>1</v>
      </c>
      <c r="P4" s="2">
        <f t="shared" si="4"/>
        <v>0</v>
      </c>
      <c r="Q4" s="2">
        <f t="shared" si="5"/>
        <v>0</v>
      </c>
      <c r="R4" s="2">
        <f t="shared" si="6"/>
        <v>0</v>
      </c>
    </row>
    <row r="5" spans="1:18" s="2" customFormat="1" ht="12.75">
      <c r="A5" s="1" t="s">
        <v>8</v>
      </c>
      <c r="B5" s="2" t="str">
        <f t="shared" si="0"/>
        <v>ZEKİ'nin</v>
      </c>
      <c r="E5" s="2" t="s">
        <v>30</v>
      </c>
      <c r="F5" s="2" t="s">
        <v>40</v>
      </c>
      <c r="G5" s="2" t="s">
        <v>31</v>
      </c>
      <c r="H5" s="2" t="s">
        <v>32</v>
      </c>
      <c r="I5" s="2" t="s">
        <v>35</v>
      </c>
      <c r="J5" s="2" t="s">
        <v>36</v>
      </c>
      <c r="K5" s="2" t="str">
        <f t="shared" si="7"/>
        <v>İ</v>
      </c>
      <c r="L5" s="2">
        <f t="shared" si="1"/>
      </c>
      <c r="M5" s="2">
        <f t="shared" si="2"/>
      </c>
      <c r="N5" s="2">
        <f t="shared" si="8"/>
        <v>1</v>
      </c>
      <c r="O5" s="2">
        <f t="shared" si="3"/>
        <v>0</v>
      </c>
      <c r="P5" s="2">
        <f t="shared" si="4"/>
        <v>1</v>
      </c>
      <c r="Q5" s="2">
        <f t="shared" si="5"/>
        <v>0</v>
      </c>
      <c r="R5" s="2">
        <f t="shared" si="6"/>
        <v>0</v>
      </c>
    </row>
    <row r="6" spans="1:18" s="3" customFormat="1" ht="14.25" customHeight="1">
      <c r="A6" s="1" t="s">
        <v>9</v>
      </c>
      <c r="B6" s="2" t="str">
        <f t="shared" si="0"/>
        <v>SOLO'nun</v>
      </c>
      <c r="C6" s="2"/>
      <c r="D6" s="2"/>
      <c r="E6" s="2" t="s">
        <v>31</v>
      </c>
      <c r="F6" s="2" t="s">
        <v>41</v>
      </c>
      <c r="G6" s="2"/>
      <c r="H6" s="2"/>
      <c r="I6" s="2"/>
      <c r="J6" s="2"/>
      <c r="K6" s="2" t="str">
        <f t="shared" si="7"/>
        <v>O</v>
      </c>
      <c r="L6" s="2">
        <f t="shared" si="1"/>
      </c>
      <c r="M6" s="2">
        <f t="shared" si="2"/>
      </c>
      <c r="N6" s="2">
        <f t="shared" si="8"/>
        <v>1</v>
      </c>
      <c r="O6" s="2">
        <f t="shared" si="3"/>
        <v>0</v>
      </c>
      <c r="P6" s="2">
        <f t="shared" si="4"/>
        <v>0</v>
      </c>
      <c r="Q6" s="2">
        <f t="shared" si="5"/>
        <v>1</v>
      </c>
      <c r="R6" s="2">
        <f t="shared" si="6"/>
        <v>0</v>
      </c>
    </row>
    <row r="7" spans="1:18" s="3" customFormat="1" ht="12.75">
      <c r="A7" s="1" t="s">
        <v>10</v>
      </c>
      <c r="B7" s="2" t="str">
        <f t="shared" si="0"/>
        <v>SÜLÖ'nün</v>
      </c>
      <c r="C7" s="2"/>
      <c r="D7" s="2"/>
      <c r="E7" s="3" t="s">
        <v>32</v>
      </c>
      <c r="F7" s="3" t="s">
        <v>42</v>
      </c>
      <c r="K7" s="2" t="str">
        <f t="shared" si="7"/>
        <v>Ö</v>
      </c>
      <c r="L7" s="2">
        <f t="shared" si="1"/>
      </c>
      <c r="M7" s="2">
        <f t="shared" si="2"/>
      </c>
      <c r="N7" s="2">
        <f t="shared" si="8"/>
        <v>1</v>
      </c>
      <c r="O7" s="2">
        <f t="shared" si="3"/>
        <v>0</v>
      </c>
      <c r="P7" s="2">
        <f t="shared" si="4"/>
        <v>0</v>
      </c>
      <c r="Q7" s="2">
        <f t="shared" si="5"/>
        <v>0</v>
      </c>
      <c r="R7" s="2">
        <f t="shared" si="6"/>
        <v>1</v>
      </c>
    </row>
    <row r="8" spans="1:18" s="3" customFormat="1" ht="12.75">
      <c r="A8" s="1" t="s">
        <v>11</v>
      </c>
      <c r="B8" s="2" t="str">
        <f t="shared" si="0"/>
        <v>KORU'nun</v>
      </c>
      <c r="C8" s="2"/>
      <c r="D8" s="2"/>
      <c r="E8" s="3" t="s">
        <v>33</v>
      </c>
      <c r="F8" s="3" t="s">
        <v>43</v>
      </c>
      <c r="K8" s="2" t="str">
        <f t="shared" si="7"/>
        <v>U</v>
      </c>
      <c r="L8" s="2">
        <f t="shared" si="1"/>
      </c>
      <c r="M8" s="2">
        <f t="shared" si="2"/>
      </c>
      <c r="N8" s="2">
        <f t="shared" si="8"/>
        <v>1</v>
      </c>
      <c r="O8" s="2">
        <f t="shared" si="3"/>
        <v>0</v>
      </c>
      <c r="P8" s="2">
        <f t="shared" si="4"/>
        <v>0</v>
      </c>
      <c r="Q8" s="2">
        <f t="shared" si="5"/>
        <v>1</v>
      </c>
      <c r="R8" s="2">
        <f t="shared" si="6"/>
        <v>0</v>
      </c>
    </row>
    <row r="9" spans="1:18" s="3" customFormat="1" ht="12.75">
      <c r="A9" s="1" t="s">
        <v>20</v>
      </c>
      <c r="B9" s="2" t="str">
        <f t="shared" si="0"/>
        <v>DÖLCÜ'nün</v>
      </c>
      <c r="C9" s="2"/>
      <c r="D9" s="2"/>
      <c r="E9" s="3" t="s">
        <v>34</v>
      </c>
      <c r="F9" s="3" t="s">
        <v>44</v>
      </c>
      <c r="K9" s="2" t="str">
        <f t="shared" si="7"/>
        <v>Ü</v>
      </c>
      <c r="L9" s="2">
        <f t="shared" si="1"/>
      </c>
      <c r="M9" s="2">
        <f t="shared" si="2"/>
      </c>
      <c r="N9" s="2">
        <f t="shared" si="8"/>
        <v>1</v>
      </c>
      <c r="O9" s="2">
        <f t="shared" si="3"/>
        <v>0</v>
      </c>
      <c r="P9" s="2">
        <f t="shared" si="4"/>
        <v>0</v>
      </c>
      <c r="Q9" s="2">
        <f t="shared" si="5"/>
        <v>0</v>
      </c>
      <c r="R9" s="2">
        <f t="shared" si="6"/>
        <v>1</v>
      </c>
    </row>
    <row r="10" spans="1:18" s="3" customFormat="1" ht="12.75">
      <c r="A10" s="1" t="s">
        <v>12</v>
      </c>
      <c r="B10" s="2"/>
      <c r="C10" s="2"/>
      <c r="D10" s="2"/>
      <c r="E10" s="3" t="s">
        <v>35</v>
      </c>
      <c r="F10" s="3" t="s">
        <v>45</v>
      </c>
      <c r="K10" s="2" t="str">
        <f t="shared" si="7"/>
        <v>N</v>
      </c>
      <c r="L10" s="2" t="str">
        <f t="shared" si="1"/>
        <v>A</v>
      </c>
      <c r="M10" s="2">
        <f t="shared" si="2"/>
      </c>
      <c r="N10" s="2">
        <f t="shared" si="8"/>
        <v>0</v>
      </c>
      <c r="O10" s="2">
        <f t="shared" si="3"/>
        <v>0</v>
      </c>
      <c r="P10" s="2">
        <f t="shared" si="4"/>
        <v>0</v>
      </c>
      <c r="Q10" s="2">
        <f t="shared" si="5"/>
        <v>0</v>
      </c>
      <c r="R10" s="2">
        <f t="shared" si="6"/>
        <v>0</v>
      </c>
    </row>
    <row r="11" spans="1:18" s="3" customFormat="1" ht="12.75">
      <c r="A11" s="1" t="s">
        <v>13</v>
      </c>
      <c r="B11" s="2"/>
      <c r="C11" s="2"/>
      <c r="D11" s="2"/>
      <c r="E11" s="3" t="s">
        <v>36</v>
      </c>
      <c r="F11" s="3" t="s">
        <v>46</v>
      </c>
      <c r="K11" s="2" t="str">
        <f t="shared" si="7"/>
        <v>M</v>
      </c>
      <c r="L11" s="2" t="str">
        <f t="shared" si="1"/>
        <v>E</v>
      </c>
      <c r="M11" s="2">
        <f t="shared" si="2"/>
      </c>
      <c r="N11" s="2">
        <f t="shared" si="8"/>
        <v>0</v>
      </c>
      <c r="O11" s="2">
        <f aca="true" t="shared" si="9" ref="O11:O25">COUNTIF($G$4:$G$5,K11)</f>
        <v>0</v>
      </c>
      <c r="P11" s="2">
        <f aca="true" t="shared" si="10" ref="P11:P25">COUNTIF($H$4:$H$5,K11)</f>
        <v>0</v>
      </c>
      <c r="Q11" s="2">
        <f aca="true" t="shared" si="11" ref="Q11:Q25">COUNTIF($I$4:$I$5,K11)</f>
        <v>0</v>
      </c>
      <c r="R11" s="2">
        <f aca="true" t="shared" si="12" ref="R11:R25">COUNTIF($J$4:$J$5,K11)</f>
        <v>0</v>
      </c>
    </row>
    <row r="12" spans="1:18" s="3" customFormat="1" ht="12.75">
      <c r="A12" s="1" t="s">
        <v>15</v>
      </c>
      <c r="B12" s="2"/>
      <c r="C12" s="2"/>
      <c r="D12" s="2"/>
      <c r="F12" s="3" t="s">
        <v>47</v>
      </c>
      <c r="K12" s="2" t="str">
        <f t="shared" si="7"/>
        <v>N</v>
      </c>
      <c r="L12" s="2" t="str">
        <f t="shared" si="1"/>
        <v>I</v>
      </c>
      <c r="M12" s="2">
        <f t="shared" si="2"/>
      </c>
      <c r="N12" s="2">
        <f t="shared" si="8"/>
        <v>0</v>
      </c>
      <c r="O12" s="2">
        <f t="shared" si="9"/>
        <v>0</v>
      </c>
      <c r="P12" s="2">
        <f t="shared" si="10"/>
        <v>0</v>
      </c>
      <c r="Q12" s="2">
        <f t="shared" si="11"/>
        <v>0</v>
      </c>
      <c r="R12" s="2">
        <f t="shared" si="12"/>
        <v>0</v>
      </c>
    </row>
    <row r="13" spans="1:18" s="3" customFormat="1" ht="12.75">
      <c r="A13" s="1" t="s">
        <v>14</v>
      </c>
      <c r="B13" s="2"/>
      <c r="C13" s="2"/>
      <c r="D13" s="2"/>
      <c r="F13" s="3" t="s">
        <v>48</v>
      </c>
      <c r="K13" s="2" t="str">
        <f t="shared" si="7"/>
        <v>N</v>
      </c>
      <c r="L13" s="2" t="str">
        <f t="shared" si="1"/>
        <v>İ</v>
      </c>
      <c r="M13" s="2">
        <f t="shared" si="2"/>
      </c>
      <c r="N13" s="2">
        <f t="shared" si="8"/>
        <v>0</v>
      </c>
      <c r="O13" s="2">
        <f t="shared" si="9"/>
        <v>0</v>
      </c>
      <c r="P13" s="2">
        <f t="shared" si="10"/>
        <v>0</v>
      </c>
      <c r="Q13" s="2">
        <f t="shared" si="11"/>
        <v>0</v>
      </c>
      <c r="R13" s="2">
        <f t="shared" si="12"/>
        <v>0</v>
      </c>
    </row>
    <row r="14" spans="1:18" s="3" customFormat="1" ht="12.75">
      <c r="A14" s="1" t="s">
        <v>16</v>
      </c>
      <c r="B14" s="2"/>
      <c r="C14" s="2"/>
      <c r="D14" s="2"/>
      <c r="F14" s="3" t="s">
        <v>49</v>
      </c>
      <c r="K14" s="2" t="str">
        <f t="shared" si="7"/>
        <v>N</v>
      </c>
      <c r="L14" s="2" t="str">
        <f t="shared" si="1"/>
        <v>O</v>
      </c>
      <c r="M14" s="2">
        <f t="shared" si="2"/>
      </c>
      <c r="N14" s="2">
        <f t="shared" si="8"/>
        <v>0</v>
      </c>
      <c r="O14" s="2">
        <f t="shared" si="9"/>
        <v>0</v>
      </c>
      <c r="P14" s="2">
        <f t="shared" si="10"/>
        <v>0</v>
      </c>
      <c r="Q14" s="2">
        <f t="shared" si="11"/>
        <v>0</v>
      </c>
      <c r="R14" s="2">
        <f t="shared" si="12"/>
        <v>0</v>
      </c>
    </row>
    <row r="15" spans="1:18" s="3" customFormat="1" ht="12.75">
      <c r="A15" s="1" t="s">
        <v>17</v>
      </c>
      <c r="B15" s="2"/>
      <c r="C15" s="2"/>
      <c r="D15" s="2"/>
      <c r="F15" s="3" t="s">
        <v>50</v>
      </c>
      <c r="K15" s="2" t="str">
        <f t="shared" si="7"/>
        <v>N</v>
      </c>
      <c r="L15" s="2" t="str">
        <f t="shared" si="1"/>
        <v>Ö</v>
      </c>
      <c r="M15" s="2">
        <f t="shared" si="2"/>
      </c>
      <c r="N15" s="2">
        <f t="shared" si="8"/>
        <v>0</v>
      </c>
      <c r="O15" s="2">
        <f t="shared" si="9"/>
        <v>0</v>
      </c>
      <c r="P15" s="2">
        <f t="shared" si="10"/>
        <v>0</v>
      </c>
      <c r="Q15" s="2">
        <f t="shared" si="11"/>
        <v>0</v>
      </c>
      <c r="R15" s="2">
        <f t="shared" si="12"/>
        <v>0</v>
      </c>
    </row>
    <row r="16" spans="1:18" s="3" customFormat="1" ht="12.75">
      <c r="A16" s="1" t="s">
        <v>18</v>
      </c>
      <c r="B16" s="2"/>
      <c r="C16" s="2"/>
      <c r="D16" s="2"/>
      <c r="F16" s="3" t="s">
        <v>51</v>
      </c>
      <c r="K16" s="2" t="str">
        <f t="shared" si="7"/>
        <v>N</v>
      </c>
      <c r="L16" s="2" t="str">
        <f t="shared" si="1"/>
        <v>U</v>
      </c>
      <c r="M16" s="2">
        <f t="shared" si="2"/>
      </c>
      <c r="N16" s="2">
        <f t="shared" si="8"/>
        <v>0</v>
      </c>
      <c r="O16" s="2">
        <f t="shared" si="9"/>
        <v>0</v>
      </c>
      <c r="P16" s="2">
        <f t="shared" si="10"/>
        <v>0</v>
      </c>
      <c r="Q16" s="2">
        <f t="shared" si="11"/>
        <v>0</v>
      </c>
      <c r="R16" s="2">
        <f t="shared" si="12"/>
        <v>0</v>
      </c>
    </row>
    <row r="17" spans="1:18" s="3" customFormat="1" ht="12.75">
      <c r="A17" s="1" t="s">
        <v>19</v>
      </c>
      <c r="B17" s="2"/>
      <c r="C17" s="2"/>
      <c r="D17" s="2"/>
      <c r="F17" s="3" t="s">
        <v>52</v>
      </c>
      <c r="K17" s="2" t="str">
        <f t="shared" si="7"/>
        <v>M</v>
      </c>
      <c r="L17" s="2" t="str">
        <f t="shared" si="1"/>
        <v>Ü</v>
      </c>
      <c r="M17" s="2">
        <f t="shared" si="2"/>
      </c>
      <c r="N17" s="2">
        <f t="shared" si="8"/>
        <v>0</v>
      </c>
      <c r="O17" s="2">
        <f t="shared" si="9"/>
        <v>0</v>
      </c>
      <c r="P17" s="2">
        <f t="shared" si="10"/>
        <v>0</v>
      </c>
      <c r="Q17" s="2">
        <f t="shared" si="11"/>
        <v>0</v>
      </c>
      <c r="R17" s="2">
        <f t="shared" si="12"/>
        <v>0</v>
      </c>
    </row>
    <row r="18" spans="1:18" s="3" customFormat="1" ht="12.75">
      <c r="A18" s="1" t="s">
        <v>21</v>
      </c>
      <c r="B18" s="2"/>
      <c r="C18" s="2"/>
      <c r="D18" s="2"/>
      <c r="F18" s="3" t="s">
        <v>53</v>
      </c>
      <c r="K18" s="2" t="str">
        <f t="shared" si="7"/>
        <v>K</v>
      </c>
      <c r="L18" s="2" t="str">
        <f t="shared" si="1"/>
        <v>R</v>
      </c>
      <c r="M18" s="2" t="str">
        <f t="shared" si="2"/>
        <v>A</v>
      </c>
      <c r="N18" s="2">
        <f t="shared" si="8"/>
        <v>0</v>
      </c>
      <c r="O18" s="2">
        <f t="shared" si="9"/>
        <v>0</v>
      </c>
      <c r="P18" s="2">
        <f t="shared" si="10"/>
        <v>0</v>
      </c>
      <c r="Q18" s="2">
        <f t="shared" si="11"/>
        <v>0</v>
      </c>
      <c r="R18" s="2">
        <f t="shared" si="12"/>
        <v>0</v>
      </c>
    </row>
    <row r="19" spans="1:18" s="3" customFormat="1" ht="12.75">
      <c r="A19" s="1" t="s">
        <v>22</v>
      </c>
      <c r="B19" s="2"/>
      <c r="C19" s="2"/>
      <c r="D19" s="2"/>
      <c r="F19" s="3" t="s">
        <v>54</v>
      </c>
      <c r="K19" s="2" t="str">
        <f t="shared" si="7"/>
        <v>K</v>
      </c>
      <c r="L19" s="2" t="str">
        <f t="shared" si="1"/>
        <v>R</v>
      </c>
      <c r="M19" s="2" t="str">
        <f t="shared" si="2"/>
        <v>E</v>
      </c>
      <c r="N19" s="2">
        <f t="shared" si="8"/>
        <v>0</v>
      </c>
      <c r="O19" s="2">
        <f t="shared" si="9"/>
        <v>0</v>
      </c>
      <c r="P19" s="2">
        <f t="shared" si="10"/>
        <v>0</v>
      </c>
      <c r="Q19" s="2">
        <f t="shared" si="11"/>
        <v>0</v>
      </c>
      <c r="R19" s="2">
        <f t="shared" si="12"/>
        <v>0</v>
      </c>
    </row>
    <row r="20" spans="1:18" s="3" customFormat="1" ht="12.75">
      <c r="A20" s="1" t="s">
        <v>23</v>
      </c>
      <c r="B20" s="2"/>
      <c r="C20" s="2"/>
      <c r="D20" s="2"/>
      <c r="F20" s="3" t="s">
        <v>55</v>
      </c>
      <c r="K20" s="2" t="str">
        <f t="shared" si="7"/>
        <v>K</v>
      </c>
      <c r="L20" s="2" t="str">
        <f t="shared" si="1"/>
        <v>R</v>
      </c>
      <c r="M20" s="2" t="str">
        <f t="shared" si="2"/>
        <v>I</v>
      </c>
      <c r="N20" s="2">
        <f t="shared" si="8"/>
        <v>0</v>
      </c>
      <c r="O20" s="2">
        <f t="shared" si="9"/>
        <v>0</v>
      </c>
      <c r="P20" s="2">
        <f t="shared" si="10"/>
        <v>0</v>
      </c>
      <c r="Q20" s="2">
        <f t="shared" si="11"/>
        <v>0</v>
      </c>
      <c r="R20" s="2">
        <f t="shared" si="12"/>
        <v>0</v>
      </c>
    </row>
    <row r="21" spans="1:18" s="3" customFormat="1" ht="12.75">
      <c r="A21" s="1" t="s">
        <v>24</v>
      </c>
      <c r="B21" s="2"/>
      <c r="C21" s="2"/>
      <c r="D21" s="2"/>
      <c r="F21" s="3" t="s">
        <v>56</v>
      </c>
      <c r="K21" s="2" t="str">
        <f t="shared" si="7"/>
        <v>K</v>
      </c>
      <c r="L21" s="2" t="str">
        <f t="shared" si="1"/>
        <v>R</v>
      </c>
      <c r="M21" s="2" t="str">
        <f t="shared" si="2"/>
        <v>İ</v>
      </c>
      <c r="N21" s="2">
        <f t="shared" si="8"/>
        <v>0</v>
      </c>
      <c r="O21" s="2">
        <f t="shared" si="9"/>
        <v>0</v>
      </c>
      <c r="P21" s="2">
        <f t="shared" si="10"/>
        <v>0</v>
      </c>
      <c r="Q21" s="2">
        <f t="shared" si="11"/>
        <v>0</v>
      </c>
      <c r="R21" s="2">
        <f t="shared" si="12"/>
        <v>0</v>
      </c>
    </row>
    <row r="22" spans="1:18" s="3" customFormat="1" ht="12.75">
      <c r="A22" s="1" t="s">
        <v>25</v>
      </c>
      <c r="B22" s="2"/>
      <c r="C22" s="2"/>
      <c r="D22" s="2"/>
      <c r="F22" s="3" t="s">
        <v>57</v>
      </c>
      <c r="K22" s="2" t="str">
        <f t="shared" si="7"/>
        <v>K</v>
      </c>
      <c r="L22" s="2" t="str">
        <f t="shared" si="1"/>
        <v>R</v>
      </c>
      <c r="M22" s="2" t="str">
        <f t="shared" si="2"/>
        <v>O</v>
      </c>
      <c r="N22" s="2">
        <f t="shared" si="8"/>
        <v>0</v>
      </c>
      <c r="O22" s="2">
        <f t="shared" si="9"/>
        <v>0</v>
      </c>
      <c r="P22" s="2">
        <f t="shared" si="10"/>
        <v>0</v>
      </c>
      <c r="Q22" s="2">
        <f t="shared" si="11"/>
        <v>0</v>
      </c>
      <c r="R22" s="2">
        <f t="shared" si="12"/>
        <v>0</v>
      </c>
    </row>
    <row r="23" spans="1:18" s="3" customFormat="1" ht="12.75">
      <c r="A23" s="1" t="s">
        <v>26</v>
      </c>
      <c r="B23" s="2"/>
      <c r="C23" s="2"/>
      <c r="D23" s="2"/>
      <c r="F23" s="3" t="s">
        <v>58</v>
      </c>
      <c r="K23" s="2" t="str">
        <f t="shared" si="7"/>
        <v>K</v>
      </c>
      <c r="L23" s="2" t="str">
        <f t="shared" si="1"/>
        <v>R</v>
      </c>
      <c r="M23" s="2" t="str">
        <f t="shared" si="2"/>
        <v>Ö</v>
      </c>
      <c r="N23" s="2">
        <f t="shared" si="8"/>
        <v>0</v>
      </c>
      <c r="O23" s="2">
        <f t="shared" si="9"/>
        <v>0</v>
      </c>
      <c r="P23" s="2">
        <f t="shared" si="10"/>
        <v>0</v>
      </c>
      <c r="Q23" s="2">
        <f t="shared" si="11"/>
        <v>0</v>
      </c>
      <c r="R23" s="2">
        <f t="shared" si="12"/>
        <v>0</v>
      </c>
    </row>
    <row r="24" spans="1:18" s="3" customFormat="1" ht="12.75">
      <c r="A24" s="1" t="s">
        <v>27</v>
      </c>
      <c r="B24" s="2"/>
      <c r="C24" s="2"/>
      <c r="D24" s="2"/>
      <c r="F24" s="3" t="s">
        <v>59</v>
      </c>
      <c r="K24" s="2" t="str">
        <f t="shared" si="7"/>
        <v>K</v>
      </c>
      <c r="L24" s="2" t="str">
        <f t="shared" si="1"/>
        <v>R</v>
      </c>
      <c r="M24" s="2" t="str">
        <f t="shared" si="2"/>
        <v>U</v>
      </c>
      <c r="N24" s="2">
        <f t="shared" si="8"/>
        <v>0</v>
      </c>
      <c r="O24" s="2">
        <f t="shared" si="9"/>
        <v>0</v>
      </c>
      <c r="P24" s="2">
        <f t="shared" si="10"/>
        <v>0</v>
      </c>
      <c r="Q24" s="2">
        <f t="shared" si="11"/>
        <v>0</v>
      </c>
      <c r="R24" s="2">
        <f t="shared" si="12"/>
        <v>0</v>
      </c>
    </row>
    <row r="25" spans="1:18" s="3" customFormat="1" ht="12.75">
      <c r="A25" s="1" t="s">
        <v>28</v>
      </c>
      <c r="B25" s="2"/>
      <c r="C25" s="2"/>
      <c r="D25" s="2"/>
      <c r="K25" s="2" t="str">
        <f t="shared" si="7"/>
        <v>K</v>
      </c>
      <c r="L25" s="2" t="str">
        <f t="shared" si="1"/>
        <v>R</v>
      </c>
      <c r="M25" s="2" t="str">
        <f t="shared" si="2"/>
        <v>Ü</v>
      </c>
      <c r="N25" s="2">
        <f t="shared" si="8"/>
        <v>0</v>
      </c>
      <c r="O25" s="2">
        <f t="shared" si="9"/>
        <v>0</v>
      </c>
      <c r="P25" s="2">
        <f t="shared" si="10"/>
        <v>0</v>
      </c>
      <c r="Q25" s="2">
        <f t="shared" si="11"/>
        <v>0</v>
      </c>
      <c r="R25" s="2">
        <f t="shared" si="12"/>
        <v>0</v>
      </c>
    </row>
    <row r="26" s="3" customFormat="1" ht="12.75">
      <c r="A26" s="1"/>
    </row>
    <row r="27" s="3" customFormat="1" ht="12.75">
      <c r="A27" s="4"/>
    </row>
    <row r="28" s="3" customFormat="1" ht="12.75">
      <c r="A28" s="5"/>
    </row>
    <row r="29" s="3" customFormat="1" ht="31.5" customHeight="1">
      <c r="A29" s="6"/>
    </row>
    <row r="30" s="3" customFormat="1" ht="57" customHeight="1">
      <c r="A30" s="6"/>
    </row>
    <row r="31" s="3" customFormat="1" ht="14.25" customHeight="1">
      <c r="A31" s="6"/>
    </row>
    <row r="32" s="3" customFormat="1" ht="28.5" customHeight="1">
      <c r="A32" s="6"/>
    </row>
    <row r="33" s="3" customFormat="1" ht="12.75">
      <c r="A33" s="7"/>
    </row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</sheetData>
  <sheetProtection formatRows="0" insertRows="0" deleteRows="0"/>
  <printOptions/>
  <pageMargins left="0.984251968503937" right="0.3937007874015748" top="0.984251968503937" bottom="0.984251968503937" header="0.1968503937007874" footer="0.5118110236220472"/>
  <pageSetup horizontalDpi="600" verticalDpi="600" orientation="portrait" paperSize="9" r:id="rId1"/>
  <headerFooter alignWithMargins="0">
    <oddHeader>&amp;C&amp;"Arial,Kalın"T.C.
BAŞBAKANLIK 
DİYANET İŞLERİ BAŞKANLIĞI 
Müfettişliği&amp;R&amp;"Arial Tur,Kalın"Sayfa: &amp;P</oddHeader>
  </headerFooter>
  <ignoredErrors>
    <ignoredError sqref="K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Dizi Pusulası</dc:title>
  <dc:subject/>
  <dc:creator>ibrahim</dc:creator>
  <cp:keywords>formlar</cp:keywords>
  <dc:description/>
  <cp:lastModifiedBy>Bünyamin YILDIZ</cp:lastModifiedBy>
  <cp:lastPrinted>2018-11-05T12:02:23Z</cp:lastPrinted>
  <dcterms:created xsi:type="dcterms:W3CDTF">2004-05-02T20:26:25Z</dcterms:created>
  <dcterms:modified xsi:type="dcterms:W3CDTF">2018-11-05T12:02:28Z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DKFT66RQZEX3-1797567310-525</vt:lpwstr>
  </property>
  <property fmtid="{D5CDD505-2E9C-101B-9397-08002B2CF9AE}" pid="3" name="_dlc_DocIdItemGuid">
    <vt:lpwstr>68f47e2f-18ef-4826-8e97-15a0c93e26fc</vt:lpwstr>
  </property>
  <property fmtid="{D5CDD505-2E9C-101B-9397-08002B2CF9AE}" pid="4" name="_dlc_DocIdUrl">
    <vt:lpwstr>http://rehberlikteftis.diyanet.gov.tr/_layouts/15/DocIdRedir.aspx?ID=DKFT66RQZEX3-1797567310-525, DKFT66RQZEX3-1797567310-525</vt:lpwstr>
  </property>
  <property fmtid="{D5CDD505-2E9C-101B-9397-08002B2CF9AE}" pid="5" name="TaxKeywordTaxHTField">
    <vt:lpwstr>formlar|22222222-2222-2222-2222-222222222222</vt:lpwstr>
  </property>
  <property fmtid="{D5CDD505-2E9C-101B-9397-08002B2CF9AE}" pid="6" name="TaxKeyword">
    <vt:lpwstr>82;#formlar|22222222-2222-2222-2222-222222222222</vt:lpwstr>
  </property>
  <property fmtid="{D5CDD505-2E9C-101B-9397-08002B2CF9AE}" pid="7" name="TaxCatchAll">
    <vt:lpwstr>82;#formlar|22222222-2222-2222-2222-222222222222</vt:lpwstr>
  </property>
</Properties>
</file>